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oppingboba.ru" sheetId="1" r:id="rId1"/>
  </sheets>
  <definedNames>
    <definedName name="_xlnm.Print_Area" localSheetId="0">poppingboba.ru!$A$1:$F$74</definedName>
  </definedNames>
  <calcPr calcId="144525"/>
</workbook>
</file>

<file path=xl/calcChain.xml><?xml version="1.0" encoding="utf-8"?>
<calcChain xmlns="http://schemas.openxmlformats.org/spreadsheetml/2006/main">
  <c r="E74" i="1" l="1"/>
  <c r="F73" i="1"/>
  <c r="E73" i="1"/>
  <c r="F72" i="1"/>
  <c r="E72" i="1"/>
  <c r="F71" i="1"/>
  <c r="E71" i="1"/>
  <c r="E69" i="1"/>
  <c r="E68" i="1"/>
  <c r="E67" i="1"/>
  <c r="E66" i="1"/>
  <c r="E65" i="1"/>
  <c r="E64" i="1"/>
  <c r="E63" i="1"/>
  <c r="E62" i="1"/>
  <c r="E61" i="1"/>
  <c r="E60" i="1"/>
  <c r="F57" i="1"/>
  <c r="E57" i="1"/>
  <c r="F56" i="1"/>
  <c r="E56" i="1"/>
  <c r="F55" i="1"/>
  <c r="E55" i="1"/>
  <c r="F54" i="1"/>
  <c r="E54" i="1"/>
  <c r="F53" i="1"/>
  <c r="E53" i="1"/>
  <c r="F52" i="1"/>
  <c r="E52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7" i="1"/>
  <c r="E37" i="1"/>
  <c r="F36" i="1"/>
  <c r="E36" i="1" s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6" i="1"/>
  <c r="E26" i="1"/>
  <c r="F25" i="1"/>
  <c r="E25" i="1" s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7" i="1"/>
  <c r="E7" i="1"/>
  <c r="F6" i="1"/>
  <c r="E6" i="1"/>
  <c r="F5" i="1"/>
  <c r="E5" i="1"/>
  <c r="F4" i="1"/>
</calcChain>
</file>

<file path=xl/sharedStrings.xml><?xml version="1.0" encoding="utf-8"?>
<sst xmlns="http://schemas.openxmlformats.org/spreadsheetml/2006/main" count="143" uniqueCount="100">
  <si>
    <t>наименование</t>
  </si>
  <si>
    <t xml:space="preserve"> стандарт</t>
  </si>
  <si>
    <t>стоимость контейнер TW</t>
  </si>
  <si>
    <t>стоимость контейнер RUS</t>
  </si>
  <si>
    <t xml:space="preserve">Tea </t>
  </si>
  <si>
    <t>стоимомть за еденицу, $</t>
  </si>
  <si>
    <t>стоимость за упаковку, $</t>
  </si>
  <si>
    <t>Чай зеленый Жасмин</t>
  </si>
  <si>
    <t>Чай черный Эрл Грей</t>
  </si>
  <si>
    <t>Чай зеленый Улун</t>
  </si>
  <si>
    <t>Чай зеленый Японский порох</t>
  </si>
  <si>
    <t>Концентрированный сок / Сироп</t>
  </si>
  <si>
    <t>Сироп маракуйя</t>
  </si>
  <si>
    <t>2.5KG * 6 Bottles</t>
    <phoneticPr fontId="0" type="noConversion"/>
  </si>
  <si>
    <t>Сироп клубника</t>
  </si>
  <si>
    <t>2.5KG * 6 Bottles</t>
  </si>
  <si>
    <t>Сироп ананас</t>
  </si>
  <si>
    <t>Сироп лимон</t>
  </si>
  <si>
    <t>Сироп ежевика ( 6 шт. по 2500 г), шт</t>
  </si>
  <si>
    <t>Сироп апельсин ( 6 шт. по 2500 г), шт</t>
  </si>
  <si>
    <t>Сироп виноград (бутылка 2500 г), шт</t>
  </si>
  <si>
    <t>Сироп слива ( 6 шт. по 2500 г), шт</t>
  </si>
  <si>
    <t>Сироп персик ( 6 шт. по 2500 г), шт</t>
  </si>
  <si>
    <t>Сироп дынный (бутылка 2500 г), шт</t>
  </si>
  <si>
    <t>Сироп манго ( 6 шт. по 2500 г), шт</t>
  </si>
  <si>
    <t>Сироп зеленое яблоко ( 6 шт. по 2500 г), шт</t>
  </si>
  <si>
    <t>Сироп киви ( 6 шт. по 2500 г), шт</t>
  </si>
  <si>
    <t>Сироп гранат</t>
  </si>
  <si>
    <t>Сироп кумкват</t>
  </si>
  <si>
    <t>Сироп личи</t>
  </si>
  <si>
    <t>Сироп йогуртовый</t>
  </si>
  <si>
    <t xml:space="preserve">2.5KG * 6 Bottles </t>
    <phoneticPr fontId="0" type="noConversion"/>
  </si>
  <si>
    <t>Сироп черника</t>
  </si>
  <si>
    <t>Кусочки кокоса / Желе</t>
  </si>
  <si>
    <t xml:space="preserve">Кусочки кокоса в сиропе - Виноград </t>
  </si>
  <si>
    <t>3.8KG * 4 Bottles</t>
    <phoneticPr fontId="0" type="noConversion"/>
  </si>
  <si>
    <t>Кусочки кокоса в сиропе - Зеленое яблоко</t>
  </si>
  <si>
    <t>Кусочки кокоса в сиропе - Личи</t>
  </si>
  <si>
    <t>Кусочки кокоса в сиропе - Маракуйя</t>
  </si>
  <si>
    <t>Кусочки кокоса в сиропе - Ананас</t>
  </si>
  <si>
    <t>Кусочки кокоса в сиропе - Оригинальные</t>
  </si>
  <si>
    <t>Кусочки кокоса в сиропе - Клубника</t>
  </si>
  <si>
    <t>Желейные наполнители -  Звездочки Манго</t>
  </si>
  <si>
    <t>2.8KG * 4 Cans</t>
    <phoneticPr fontId="0" type="noConversion"/>
  </si>
  <si>
    <t>Желейные наполнители -  Звездочки Клубника</t>
  </si>
  <si>
    <t>Желейные наполнители -  Ассорти</t>
  </si>
  <si>
    <t>3.8KG * 4 Cans</t>
    <phoneticPr fontId="0" type="noConversion"/>
  </si>
  <si>
    <t>Шарики Поппинг Боба</t>
  </si>
  <si>
    <t>Шарики "Поппинг боба" - Маракуйя</t>
  </si>
  <si>
    <t>3.2KG * 4 Cans</t>
    <phoneticPr fontId="0" type="noConversion"/>
  </si>
  <si>
    <t>Шарики "Поппинг боба" - Йогурт</t>
  </si>
  <si>
    <t>Шарики "Поппинг боба" - Манго</t>
  </si>
  <si>
    <t>3.2KG * 4 Cans</t>
  </si>
  <si>
    <t>Шарики "Поппинг боба" - Личи</t>
  </si>
  <si>
    <t>Шарики "Поппинг боба" - Клубника</t>
  </si>
  <si>
    <t>Шарики "Поппинг боба" - Апельсин</t>
  </si>
  <si>
    <t>Шарики "Поппинг боба" - Вишня</t>
  </si>
  <si>
    <t>Шарики "Поппинг боба" - Зеленое яблоко</t>
  </si>
  <si>
    <t>Шарики "Поппинг боба" - Киви</t>
  </si>
  <si>
    <t>Шарики "Поппинг боба" - Гранат</t>
  </si>
  <si>
    <t>Шарики "Поппинг боба" - Черника</t>
  </si>
  <si>
    <t>Тапиока (пачка 3000 г), шт</t>
  </si>
  <si>
    <t>3KG * 6Bags</t>
    <phoneticPr fontId="0" type="noConversion"/>
  </si>
  <si>
    <t>Сухие смеси</t>
  </si>
  <si>
    <t>Сухая смесь - Шоколад</t>
  </si>
  <si>
    <t>1KG * 20 Bags</t>
    <phoneticPr fontId="0" type="noConversion"/>
  </si>
  <si>
    <t>Сухая смесь - Таро</t>
  </si>
  <si>
    <t>Сухая смесь - Миндаль</t>
  </si>
  <si>
    <t>Сухая смесь - Ваниль</t>
  </si>
  <si>
    <t>Сухая смесь - Кокос</t>
  </si>
  <si>
    <t>Сухая смесь - Банан</t>
  </si>
  <si>
    <t xml:space="preserve">Оснащение </t>
  </si>
  <si>
    <t>Машинка для запечатывания стаканов</t>
  </si>
  <si>
    <t>Шейк машинака</t>
  </si>
  <si>
    <t>Термос с дозатором воды 8 л</t>
  </si>
  <si>
    <r>
      <t>5 Colors(</t>
    </r>
    <r>
      <rPr>
        <b/>
        <sz val="8"/>
        <rFont val="Arial"/>
        <family val="2"/>
      </rPr>
      <t>Bla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>Blu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>Br</t>
    </r>
    <r>
      <rPr>
        <sz val="8"/>
        <rFont val="Arial"/>
        <family val="2"/>
      </rPr>
      <t>)</t>
    </r>
  </si>
  <si>
    <t>Термос с дозатором воды 10 л</t>
  </si>
  <si>
    <t>Термос с дозатором воды 12 л</t>
  </si>
  <si>
    <t>Ложка для топпингов</t>
  </si>
  <si>
    <t>6.5cm * 30cm</t>
    <phoneticPr fontId="0" type="noConversion"/>
  </si>
  <si>
    <t>Ложка для сыпучих продуктов</t>
  </si>
  <si>
    <t>21.5cm (120pcs/Bag)</t>
    <phoneticPr fontId="0" type="noConversion"/>
  </si>
  <si>
    <t>Ложка металлическая для размешивания (32 см)</t>
  </si>
  <si>
    <t>20cm  6pcs/Bag</t>
    <phoneticPr fontId="0" type="noConversion"/>
  </si>
  <si>
    <t>Мерный стакан 100 мл (пластик)</t>
  </si>
  <si>
    <t>100cc (24pcs/Ctn)</t>
    <phoneticPr fontId="0" type="noConversion"/>
  </si>
  <si>
    <t>Мерный стакан 1000 мл (пластик)</t>
  </si>
  <si>
    <t>1000cc (12pcs/Ctn)</t>
    <phoneticPr fontId="0" type="noConversion"/>
  </si>
  <si>
    <t>Помпа-дозатор для сиропа (большая)</t>
  </si>
  <si>
    <t>10ml (LWH: 6*4*27 cm)</t>
  </si>
  <si>
    <t>Расходные материалы</t>
  </si>
  <si>
    <t>Соломинка коктейльная</t>
  </si>
  <si>
    <t>(250pcs * 9 bags) / Ctn</t>
  </si>
  <si>
    <t>Стакан пластиковый 500 мл</t>
  </si>
  <si>
    <t>(38pcs * 16bags) / Ctn</t>
  </si>
  <si>
    <t>Стакан пластиковый 700 мл</t>
  </si>
  <si>
    <t>(50pcs * 20bags) / Ctn</t>
    <phoneticPr fontId="0" type="noConversion"/>
  </si>
  <si>
    <t>Пленка для запечатывания стаканов</t>
  </si>
  <si>
    <t>0.6KG * 30 Bags</t>
  </si>
  <si>
    <t>zakaz@poppingboba.ru
8-916-727-07-73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</si>
</sst>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0.00_ "/>
    <numFmt numFmtId="166" formatCode="0.000_ 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5671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2700" cy="929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@poppingboba.ru8-916-727-07-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I4" sqref="I4"/>
    </sheetView>
  </sheetViews>
  <sheetFormatPr defaultRowHeight="15" x14ac:dyDescent="0.25"/>
  <cols>
    <col min="1" max="1" width="38.28515625" bestFit="1" customWidth="1"/>
    <col min="2" max="2" width="16.7109375" customWidth="1"/>
  </cols>
  <sheetData>
    <row r="1" spans="1:6" ht="72.75" customHeight="1" x14ac:dyDescent="0.25">
      <c r="B1" s="25" t="s">
        <v>99</v>
      </c>
      <c r="C1" s="26"/>
      <c r="D1" s="26"/>
      <c r="E1" s="26"/>
      <c r="F1" s="26"/>
    </row>
    <row r="2" spans="1:6" x14ac:dyDescent="0.25">
      <c r="A2" s="1" t="s">
        <v>0</v>
      </c>
      <c r="B2" s="1" t="s">
        <v>1</v>
      </c>
      <c r="C2" s="23" t="s">
        <v>2</v>
      </c>
      <c r="D2" s="24"/>
      <c r="E2" s="23" t="s">
        <v>3</v>
      </c>
      <c r="F2" s="24"/>
    </row>
    <row r="3" spans="1:6" ht="33.75" x14ac:dyDescent="0.25">
      <c r="A3" s="2" t="s">
        <v>4</v>
      </c>
      <c r="B3" s="3"/>
      <c r="C3" s="4" t="s">
        <v>5</v>
      </c>
      <c r="D3" s="4" t="s">
        <v>6</v>
      </c>
      <c r="E3" s="4" t="s">
        <v>5</v>
      </c>
      <c r="F3" s="4" t="s">
        <v>6</v>
      </c>
    </row>
    <row r="4" spans="1:6" x14ac:dyDescent="0.25">
      <c r="A4" s="5" t="s">
        <v>7</v>
      </c>
      <c r="B4" s="6" t="s">
        <v>98</v>
      </c>
      <c r="C4" s="7">
        <v>7.620000000000001</v>
      </c>
      <c r="D4" s="8">
        <v>228.60000000000002</v>
      </c>
      <c r="E4" s="9">
        <v>11.43</v>
      </c>
      <c r="F4" s="9">
        <f>D4*1.5</f>
        <v>342.90000000000003</v>
      </c>
    </row>
    <row r="5" spans="1:6" x14ac:dyDescent="0.25">
      <c r="A5" s="5" t="s">
        <v>8</v>
      </c>
      <c r="B5" s="6" t="s">
        <v>98</v>
      </c>
      <c r="C5" s="7">
        <v>4.8299999999999992</v>
      </c>
      <c r="D5" s="8">
        <v>144.89999999999998</v>
      </c>
      <c r="E5" s="9">
        <f>F5/30</f>
        <v>7.2449999999999992</v>
      </c>
      <c r="F5" s="9">
        <f>D5*1.5</f>
        <v>217.34999999999997</v>
      </c>
    </row>
    <row r="6" spans="1:6" x14ac:dyDescent="0.25">
      <c r="A6" s="5" t="s">
        <v>9</v>
      </c>
      <c r="B6" s="6" t="s">
        <v>98</v>
      </c>
      <c r="C6" s="7">
        <v>7.379999999999999</v>
      </c>
      <c r="D6" s="8">
        <v>221.39999999999998</v>
      </c>
      <c r="E6" s="9">
        <f t="shared" ref="E6:E7" si="0">F6/30</f>
        <v>11.069999999999999</v>
      </c>
      <c r="F6" s="9">
        <f>D6*1.5</f>
        <v>332.09999999999997</v>
      </c>
    </row>
    <row r="7" spans="1:6" x14ac:dyDescent="0.25">
      <c r="A7" s="5" t="s">
        <v>10</v>
      </c>
      <c r="B7" s="6" t="s">
        <v>98</v>
      </c>
      <c r="C7" s="7">
        <v>9.15</v>
      </c>
      <c r="D7" s="8">
        <v>274.5</v>
      </c>
      <c r="E7" s="9">
        <f t="shared" si="0"/>
        <v>13.725</v>
      </c>
      <c r="F7" s="9">
        <f>D7*1.5</f>
        <v>411.75</v>
      </c>
    </row>
    <row r="8" spans="1:6" x14ac:dyDescent="0.25">
      <c r="A8" s="2" t="s">
        <v>11</v>
      </c>
      <c r="B8" s="3"/>
      <c r="C8" s="7"/>
      <c r="D8" s="10"/>
      <c r="E8" s="9"/>
      <c r="F8" s="9"/>
    </row>
    <row r="9" spans="1:6" x14ac:dyDescent="0.25">
      <c r="A9" s="11" t="s">
        <v>12</v>
      </c>
      <c r="B9" s="6" t="s">
        <v>13</v>
      </c>
      <c r="C9" s="7">
        <v>8.42</v>
      </c>
      <c r="D9" s="8">
        <v>50.519999999999996</v>
      </c>
      <c r="E9" s="9">
        <f t="shared" ref="E9:E26" si="1">F9/6</f>
        <v>12.63</v>
      </c>
      <c r="F9" s="9">
        <f t="shared" ref="F9:F26" si="2">D9*1.5</f>
        <v>75.78</v>
      </c>
    </row>
    <row r="10" spans="1:6" x14ac:dyDescent="0.25">
      <c r="A10" s="5" t="s">
        <v>14</v>
      </c>
      <c r="B10" s="12" t="s">
        <v>15</v>
      </c>
      <c r="C10" s="7">
        <v>8.42</v>
      </c>
      <c r="D10" s="8">
        <v>50.519999999999996</v>
      </c>
      <c r="E10" s="9">
        <f t="shared" si="1"/>
        <v>12.63</v>
      </c>
      <c r="F10" s="9">
        <f t="shared" si="2"/>
        <v>75.78</v>
      </c>
    </row>
    <row r="11" spans="1:6" x14ac:dyDescent="0.25">
      <c r="A11" s="5" t="s">
        <v>16</v>
      </c>
      <c r="B11" s="12" t="s">
        <v>15</v>
      </c>
      <c r="C11" s="7">
        <v>7.8949999999999996</v>
      </c>
      <c r="D11" s="8">
        <v>47.37</v>
      </c>
      <c r="E11" s="9">
        <f t="shared" si="1"/>
        <v>11.842499999999999</v>
      </c>
      <c r="F11" s="9">
        <f t="shared" si="2"/>
        <v>71.054999999999993</v>
      </c>
    </row>
    <row r="12" spans="1:6" x14ac:dyDescent="0.25">
      <c r="A12" s="5" t="s">
        <v>17</v>
      </c>
      <c r="B12" s="12" t="s">
        <v>15</v>
      </c>
      <c r="C12" s="7">
        <v>7.8949999999999996</v>
      </c>
      <c r="D12" s="8">
        <v>47.37</v>
      </c>
      <c r="E12" s="9">
        <f t="shared" si="1"/>
        <v>11.842499999999999</v>
      </c>
      <c r="F12" s="9">
        <f t="shared" si="2"/>
        <v>71.054999999999993</v>
      </c>
    </row>
    <row r="13" spans="1:6" x14ac:dyDescent="0.25">
      <c r="A13" s="5" t="s">
        <v>18</v>
      </c>
      <c r="B13" s="12" t="s">
        <v>15</v>
      </c>
      <c r="C13" s="7">
        <v>8.42</v>
      </c>
      <c r="D13" s="8">
        <v>50.519999999999996</v>
      </c>
      <c r="E13" s="9">
        <f t="shared" si="1"/>
        <v>12.63</v>
      </c>
      <c r="F13" s="9">
        <f t="shared" si="2"/>
        <v>75.78</v>
      </c>
    </row>
    <row r="14" spans="1:6" x14ac:dyDescent="0.25">
      <c r="A14" s="5" t="s">
        <v>19</v>
      </c>
      <c r="B14" s="12" t="s">
        <v>15</v>
      </c>
      <c r="C14" s="7">
        <v>7.8949999999999996</v>
      </c>
      <c r="D14" s="8">
        <v>47.37</v>
      </c>
      <c r="E14" s="9">
        <f t="shared" si="1"/>
        <v>11.842499999999999</v>
      </c>
      <c r="F14" s="9">
        <f t="shared" si="2"/>
        <v>71.054999999999993</v>
      </c>
    </row>
    <row r="15" spans="1:6" x14ac:dyDescent="0.25">
      <c r="A15" s="5" t="s">
        <v>20</v>
      </c>
      <c r="B15" s="12" t="s">
        <v>15</v>
      </c>
      <c r="C15" s="7">
        <v>7.8949999999999996</v>
      </c>
      <c r="D15" s="8">
        <v>47.37</v>
      </c>
      <c r="E15" s="9">
        <f t="shared" si="1"/>
        <v>11.842499999999999</v>
      </c>
      <c r="F15" s="9">
        <f t="shared" si="2"/>
        <v>71.054999999999993</v>
      </c>
    </row>
    <row r="16" spans="1:6" x14ac:dyDescent="0.25">
      <c r="A16" s="5" t="s">
        <v>21</v>
      </c>
      <c r="B16" s="12" t="s">
        <v>15</v>
      </c>
      <c r="C16" s="7">
        <v>7.8949999999999996</v>
      </c>
      <c r="D16" s="8">
        <v>47.37</v>
      </c>
      <c r="E16" s="9">
        <f t="shared" si="1"/>
        <v>11.842499999999999</v>
      </c>
      <c r="F16" s="9">
        <f t="shared" si="2"/>
        <v>71.054999999999993</v>
      </c>
    </row>
    <row r="17" spans="1:6" x14ac:dyDescent="0.25">
      <c r="A17" s="5" t="s">
        <v>22</v>
      </c>
      <c r="B17" s="12" t="s">
        <v>15</v>
      </c>
      <c r="C17" s="7">
        <v>7.8949999999999996</v>
      </c>
      <c r="D17" s="8">
        <v>47.37</v>
      </c>
      <c r="E17" s="9">
        <f t="shared" si="1"/>
        <v>11.842499999999999</v>
      </c>
      <c r="F17" s="9">
        <f t="shared" si="2"/>
        <v>71.054999999999993</v>
      </c>
    </row>
    <row r="18" spans="1:6" x14ac:dyDescent="0.25">
      <c r="A18" s="5" t="s">
        <v>23</v>
      </c>
      <c r="B18" s="12" t="s">
        <v>15</v>
      </c>
      <c r="C18" s="7">
        <v>7.8949999999999996</v>
      </c>
      <c r="D18" s="8">
        <v>47.37</v>
      </c>
      <c r="E18" s="9">
        <f t="shared" si="1"/>
        <v>11.842499999999999</v>
      </c>
      <c r="F18" s="9">
        <f t="shared" si="2"/>
        <v>71.054999999999993</v>
      </c>
    </row>
    <row r="19" spans="1:6" x14ac:dyDescent="0.25">
      <c r="A19" s="5" t="s">
        <v>24</v>
      </c>
      <c r="B19" s="12" t="s">
        <v>15</v>
      </c>
      <c r="C19" s="7">
        <v>8.3849999999999998</v>
      </c>
      <c r="D19" s="8">
        <v>50.31</v>
      </c>
      <c r="E19" s="9">
        <f t="shared" si="1"/>
        <v>12.577500000000001</v>
      </c>
      <c r="F19" s="9">
        <f t="shared" si="2"/>
        <v>75.465000000000003</v>
      </c>
    </row>
    <row r="20" spans="1:6" x14ac:dyDescent="0.25">
      <c r="A20" s="5" t="s">
        <v>25</v>
      </c>
      <c r="B20" s="12" t="s">
        <v>15</v>
      </c>
      <c r="C20" s="7">
        <v>8.64</v>
      </c>
      <c r="D20" s="8">
        <v>51.84</v>
      </c>
      <c r="E20" s="9">
        <f t="shared" si="1"/>
        <v>12.96</v>
      </c>
      <c r="F20" s="9">
        <f t="shared" si="2"/>
        <v>77.760000000000005</v>
      </c>
    </row>
    <row r="21" spans="1:6" x14ac:dyDescent="0.25">
      <c r="A21" s="5" t="s">
        <v>26</v>
      </c>
      <c r="B21" s="12" t="s">
        <v>15</v>
      </c>
      <c r="C21" s="7">
        <v>8.64</v>
      </c>
      <c r="D21" s="8">
        <v>51.84</v>
      </c>
      <c r="E21" s="9">
        <f t="shared" si="1"/>
        <v>12.96</v>
      </c>
      <c r="F21" s="9">
        <f t="shared" si="2"/>
        <v>77.760000000000005</v>
      </c>
    </row>
    <row r="22" spans="1:6" x14ac:dyDescent="0.25">
      <c r="A22" s="5" t="s">
        <v>27</v>
      </c>
      <c r="B22" s="12" t="s">
        <v>15</v>
      </c>
      <c r="C22" s="7">
        <v>9.4049999999999994</v>
      </c>
      <c r="D22" s="8">
        <v>56.429999999999993</v>
      </c>
      <c r="E22" s="9">
        <f t="shared" si="1"/>
        <v>14.107499999999996</v>
      </c>
      <c r="F22" s="9">
        <f t="shared" si="2"/>
        <v>84.644999999999982</v>
      </c>
    </row>
    <row r="23" spans="1:6" x14ac:dyDescent="0.25">
      <c r="A23" s="5" t="s">
        <v>28</v>
      </c>
      <c r="B23" s="12" t="s">
        <v>15</v>
      </c>
      <c r="C23" s="7">
        <v>8.8949999999999996</v>
      </c>
      <c r="D23" s="8">
        <v>53.37</v>
      </c>
      <c r="E23" s="9">
        <f t="shared" si="1"/>
        <v>13.342499999999999</v>
      </c>
      <c r="F23" s="9">
        <f t="shared" si="2"/>
        <v>80.054999999999993</v>
      </c>
    </row>
    <row r="24" spans="1:6" x14ac:dyDescent="0.25">
      <c r="A24" s="5" t="s">
        <v>29</v>
      </c>
      <c r="B24" s="12" t="s">
        <v>15</v>
      </c>
      <c r="C24" s="7">
        <v>7.38</v>
      </c>
      <c r="D24" s="8">
        <v>44.28</v>
      </c>
      <c r="E24" s="9">
        <f t="shared" si="1"/>
        <v>11.07</v>
      </c>
      <c r="F24" s="9">
        <f t="shared" si="2"/>
        <v>66.42</v>
      </c>
    </row>
    <row r="25" spans="1:6" x14ac:dyDescent="0.25">
      <c r="A25" s="5" t="s">
        <v>30</v>
      </c>
      <c r="B25" s="12" t="s">
        <v>31</v>
      </c>
      <c r="C25" s="7">
        <v>10.17</v>
      </c>
      <c r="D25" s="8">
        <v>61.019999999999996</v>
      </c>
      <c r="E25" s="9">
        <f t="shared" si="1"/>
        <v>15.255000000000001</v>
      </c>
      <c r="F25" s="9">
        <f t="shared" si="2"/>
        <v>91.53</v>
      </c>
    </row>
    <row r="26" spans="1:6" x14ac:dyDescent="0.25">
      <c r="A26" s="5" t="s">
        <v>32</v>
      </c>
      <c r="B26" s="12" t="s">
        <v>15</v>
      </c>
      <c r="C26" s="7">
        <v>10.17</v>
      </c>
      <c r="D26" s="8">
        <v>61.019999999999996</v>
      </c>
      <c r="E26" s="9">
        <f t="shared" si="1"/>
        <v>15.255000000000001</v>
      </c>
      <c r="F26" s="9">
        <f t="shared" si="2"/>
        <v>91.53</v>
      </c>
    </row>
    <row r="27" spans="1:6" x14ac:dyDescent="0.25">
      <c r="A27" s="13" t="s">
        <v>33</v>
      </c>
      <c r="B27" s="14"/>
      <c r="C27" s="7"/>
      <c r="D27" s="15"/>
      <c r="E27" s="9"/>
      <c r="F27" s="9"/>
    </row>
    <row r="28" spans="1:6" x14ac:dyDescent="0.25">
      <c r="A28" s="5" t="s">
        <v>34</v>
      </c>
      <c r="B28" s="12" t="s">
        <v>35</v>
      </c>
      <c r="C28" s="7">
        <v>7.62</v>
      </c>
      <c r="D28" s="8">
        <v>30.48</v>
      </c>
      <c r="E28" s="9">
        <f>F28/4</f>
        <v>11.43</v>
      </c>
      <c r="F28" s="9">
        <f t="shared" ref="F28:F37" si="3">D28*1.5</f>
        <v>45.72</v>
      </c>
    </row>
    <row r="29" spans="1:6" x14ac:dyDescent="0.25">
      <c r="A29" s="5" t="s">
        <v>36</v>
      </c>
      <c r="B29" s="12" t="s">
        <v>35</v>
      </c>
      <c r="C29" s="7">
        <v>7.62</v>
      </c>
      <c r="D29" s="8">
        <v>30.48</v>
      </c>
      <c r="E29" s="9">
        <f t="shared" ref="E29:E49" si="4">F29/4</f>
        <v>11.43</v>
      </c>
      <c r="F29" s="9">
        <f t="shared" si="3"/>
        <v>45.72</v>
      </c>
    </row>
    <row r="30" spans="1:6" x14ac:dyDescent="0.25">
      <c r="A30" s="5" t="s">
        <v>37</v>
      </c>
      <c r="B30" s="12" t="s">
        <v>35</v>
      </c>
      <c r="C30" s="7">
        <v>7.62</v>
      </c>
      <c r="D30" s="8">
        <v>30.48</v>
      </c>
      <c r="E30" s="9">
        <f t="shared" si="4"/>
        <v>11.43</v>
      </c>
      <c r="F30" s="9">
        <f t="shared" si="3"/>
        <v>45.72</v>
      </c>
    </row>
    <row r="31" spans="1:6" x14ac:dyDescent="0.25">
      <c r="A31" s="5" t="s">
        <v>38</v>
      </c>
      <c r="B31" s="12" t="s">
        <v>35</v>
      </c>
      <c r="C31" s="7">
        <v>7.62</v>
      </c>
      <c r="D31" s="8">
        <v>30.48</v>
      </c>
      <c r="E31" s="9">
        <f t="shared" si="4"/>
        <v>11.43</v>
      </c>
      <c r="F31" s="9">
        <f t="shared" si="3"/>
        <v>45.72</v>
      </c>
    </row>
    <row r="32" spans="1:6" x14ac:dyDescent="0.25">
      <c r="A32" s="5" t="s">
        <v>39</v>
      </c>
      <c r="B32" s="12" t="s">
        <v>35</v>
      </c>
      <c r="C32" s="7">
        <v>7.62</v>
      </c>
      <c r="D32" s="8">
        <v>30.48</v>
      </c>
      <c r="E32" s="9">
        <f t="shared" si="4"/>
        <v>11.43</v>
      </c>
      <c r="F32" s="9">
        <f t="shared" si="3"/>
        <v>45.72</v>
      </c>
    </row>
    <row r="33" spans="1:6" x14ac:dyDescent="0.25">
      <c r="A33" s="5" t="s">
        <v>40</v>
      </c>
      <c r="B33" s="12" t="s">
        <v>35</v>
      </c>
      <c r="C33" s="7">
        <v>7.62</v>
      </c>
      <c r="D33" s="8">
        <v>30.48</v>
      </c>
      <c r="E33" s="9">
        <f t="shared" si="4"/>
        <v>11.43</v>
      </c>
      <c r="F33" s="9">
        <f t="shared" si="3"/>
        <v>45.72</v>
      </c>
    </row>
    <row r="34" spans="1:6" x14ac:dyDescent="0.25">
      <c r="A34" s="5" t="s">
        <v>41</v>
      </c>
      <c r="B34" s="12" t="s">
        <v>35</v>
      </c>
      <c r="C34" s="7">
        <v>7.62</v>
      </c>
      <c r="D34" s="8">
        <v>30.48</v>
      </c>
      <c r="E34" s="9">
        <f t="shared" si="4"/>
        <v>11.43</v>
      </c>
      <c r="F34" s="9">
        <f t="shared" si="3"/>
        <v>45.72</v>
      </c>
    </row>
    <row r="35" spans="1:6" x14ac:dyDescent="0.25">
      <c r="A35" s="5" t="s">
        <v>42</v>
      </c>
      <c r="B35" s="16" t="s">
        <v>43</v>
      </c>
      <c r="C35" s="7">
        <v>14.745000000000001</v>
      </c>
      <c r="D35" s="8">
        <v>58.980000000000004</v>
      </c>
      <c r="E35" s="9">
        <f t="shared" si="4"/>
        <v>22.1175</v>
      </c>
      <c r="F35" s="9">
        <f t="shared" si="3"/>
        <v>88.47</v>
      </c>
    </row>
    <row r="36" spans="1:6" x14ac:dyDescent="0.25">
      <c r="A36" s="5" t="s">
        <v>44</v>
      </c>
      <c r="B36" s="16" t="s">
        <v>43</v>
      </c>
      <c r="C36" s="7">
        <v>14.745000000000001</v>
      </c>
      <c r="D36" s="8">
        <v>58.980000000000004</v>
      </c>
      <c r="E36" s="9">
        <f t="shared" si="4"/>
        <v>22.1175</v>
      </c>
      <c r="F36" s="9">
        <f t="shared" si="3"/>
        <v>88.47</v>
      </c>
    </row>
    <row r="37" spans="1:6" x14ac:dyDescent="0.25">
      <c r="A37" s="5" t="s">
        <v>45</v>
      </c>
      <c r="B37" s="16" t="s">
        <v>46</v>
      </c>
      <c r="C37" s="7">
        <v>8.8949999999999996</v>
      </c>
      <c r="D37" s="8">
        <v>35.58</v>
      </c>
      <c r="E37" s="9">
        <f t="shared" si="4"/>
        <v>13.342499999999999</v>
      </c>
      <c r="F37" s="9">
        <f t="shared" si="3"/>
        <v>53.37</v>
      </c>
    </row>
    <row r="38" spans="1:6" x14ac:dyDescent="0.25">
      <c r="A38" s="2" t="s">
        <v>47</v>
      </c>
      <c r="B38" s="17"/>
      <c r="C38" s="7"/>
      <c r="D38" s="18"/>
      <c r="E38" s="9"/>
      <c r="F38" s="9"/>
    </row>
    <row r="39" spans="1:6" x14ac:dyDescent="0.25">
      <c r="A39" s="5" t="s">
        <v>48</v>
      </c>
      <c r="B39" s="6" t="s">
        <v>49</v>
      </c>
      <c r="C39" s="7">
        <v>9</v>
      </c>
      <c r="D39" s="8">
        <v>36</v>
      </c>
      <c r="E39" s="9">
        <f t="shared" si="4"/>
        <v>13.5</v>
      </c>
      <c r="F39" s="9">
        <f t="shared" ref="F39:F50" si="5">D39*1.5</f>
        <v>54</v>
      </c>
    </row>
    <row r="40" spans="1:6" x14ac:dyDescent="0.25">
      <c r="A40" s="5" t="s">
        <v>50</v>
      </c>
      <c r="B40" s="6" t="s">
        <v>49</v>
      </c>
      <c r="C40" s="7">
        <v>9</v>
      </c>
      <c r="D40" s="8">
        <v>36</v>
      </c>
      <c r="E40" s="9">
        <f t="shared" si="4"/>
        <v>13.5</v>
      </c>
      <c r="F40" s="9">
        <f t="shared" si="5"/>
        <v>54</v>
      </c>
    </row>
    <row r="41" spans="1:6" x14ac:dyDescent="0.25">
      <c r="A41" s="5" t="s">
        <v>51</v>
      </c>
      <c r="B41" s="6" t="s">
        <v>52</v>
      </c>
      <c r="C41" s="7">
        <v>9</v>
      </c>
      <c r="D41" s="8">
        <v>36</v>
      </c>
      <c r="E41" s="9">
        <f t="shared" si="4"/>
        <v>13.5</v>
      </c>
      <c r="F41" s="9">
        <f t="shared" si="5"/>
        <v>54</v>
      </c>
    </row>
    <row r="42" spans="1:6" x14ac:dyDescent="0.25">
      <c r="A42" s="5" t="s">
        <v>53</v>
      </c>
      <c r="B42" s="6" t="s">
        <v>52</v>
      </c>
      <c r="C42" s="7">
        <v>9</v>
      </c>
      <c r="D42" s="8">
        <v>36</v>
      </c>
      <c r="E42" s="9">
        <f t="shared" si="4"/>
        <v>13.5</v>
      </c>
      <c r="F42" s="9">
        <f t="shared" si="5"/>
        <v>54</v>
      </c>
    </row>
    <row r="43" spans="1:6" x14ac:dyDescent="0.25">
      <c r="A43" s="5" t="s">
        <v>54</v>
      </c>
      <c r="B43" s="6" t="s">
        <v>52</v>
      </c>
      <c r="C43" s="7">
        <v>9</v>
      </c>
      <c r="D43" s="8">
        <v>36</v>
      </c>
      <c r="E43" s="9">
        <f t="shared" si="4"/>
        <v>13.5</v>
      </c>
      <c r="F43" s="9">
        <f t="shared" si="5"/>
        <v>54</v>
      </c>
    </row>
    <row r="44" spans="1:6" x14ac:dyDescent="0.25">
      <c r="A44" s="5" t="s">
        <v>55</v>
      </c>
      <c r="B44" s="6" t="s">
        <v>52</v>
      </c>
      <c r="C44" s="7">
        <v>9</v>
      </c>
      <c r="D44" s="8">
        <v>36</v>
      </c>
      <c r="E44" s="9">
        <f t="shared" si="4"/>
        <v>13.5</v>
      </c>
      <c r="F44" s="9">
        <f t="shared" si="5"/>
        <v>54</v>
      </c>
    </row>
    <row r="45" spans="1:6" x14ac:dyDescent="0.25">
      <c r="A45" s="5" t="s">
        <v>56</v>
      </c>
      <c r="B45" s="6" t="s">
        <v>52</v>
      </c>
      <c r="C45" s="7">
        <v>9</v>
      </c>
      <c r="D45" s="8">
        <v>36</v>
      </c>
      <c r="E45" s="9">
        <f t="shared" si="4"/>
        <v>13.5</v>
      </c>
      <c r="F45" s="9">
        <f t="shared" si="5"/>
        <v>54</v>
      </c>
    </row>
    <row r="46" spans="1:6" x14ac:dyDescent="0.25">
      <c r="A46" s="5" t="s">
        <v>57</v>
      </c>
      <c r="B46" s="6" t="s">
        <v>52</v>
      </c>
      <c r="C46" s="7">
        <v>9</v>
      </c>
      <c r="D46" s="8">
        <v>36</v>
      </c>
      <c r="E46" s="9">
        <f t="shared" si="4"/>
        <v>13.5</v>
      </c>
      <c r="F46" s="9">
        <f t="shared" si="5"/>
        <v>54</v>
      </c>
    </row>
    <row r="47" spans="1:6" x14ac:dyDescent="0.25">
      <c r="A47" s="5" t="s">
        <v>58</v>
      </c>
      <c r="B47" s="6" t="s">
        <v>49</v>
      </c>
      <c r="C47" s="7">
        <v>9</v>
      </c>
      <c r="D47" s="8">
        <v>36</v>
      </c>
      <c r="E47" s="9">
        <f t="shared" si="4"/>
        <v>13.5</v>
      </c>
      <c r="F47" s="9">
        <f t="shared" si="5"/>
        <v>54</v>
      </c>
    </row>
    <row r="48" spans="1:6" x14ac:dyDescent="0.25">
      <c r="A48" s="5" t="s">
        <v>59</v>
      </c>
      <c r="B48" s="6" t="s">
        <v>49</v>
      </c>
      <c r="C48" s="7">
        <v>9</v>
      </c>
      <c r="D48" s="8">
        <v>36</v>
      </c>
      <c r="E48" s="9">
        <f t="shared" si="4"/>
        <v>13.5</v>
      </c>
      <c r="F48" s="9">
        <f t="shared" si="5"/>
        <v>54</v>
      </c>
    </row>
    <row r="49" spans="1:6" x14ac:dyDescent="0.25">
      <c r="A49" s="5" t="s">
        <v>60</v>
      </c>
      <c r="B49" s="6" t="s">
        <v>49</v>
      </c>
      <c r="C49" s="7">
        <v>9</v>
      </c>
      <c r="D49" s="8">
        <v>36</v>
      </c>
      <c r="E49" s="9">
        <f t="shared" si="4"/>
        <v>13.5</v>
      </c>
      <c r="F49" s="9">
        <f t="shared" si="5"/>
        <v>54</v>
      </c>
    </row>
    <row r="50" spans="1:6" x14ac:dyDescent="0.25">
      <c r="A50" s="5" t="s">
        <v>61</v>
      </c>
      <c r="B50" s="6" t="s">
        <v>62</v>
      </c>
      <c r="C50" s="7">
        <v>7.8937500000000007</v>
      </c>
      <c r="D50" s="8">
        <v>31.575000000000003</v>
      </c>
      <c r="E50" s="9">
        <f>F50/6</f>
        <v>7.8937500000000007</v>
      </c>
      <c r="F50" s="9">
        <f t="shared" si="5"/>
        <v>47.362500000000004</v>
      </c>
    </row>
    <row r="51" spans="1:6" x14ac:dyDescent="0.25">
      <c r="A51" s="19" t="s">
        <v>63</v>
      </c>
      <c r="B51" s="17"/>
      <c r="C51" s="7"/>
      <c r="D51" s="18"/>
      <c r="E51" s="9"/>
      <c r="F51" s="9"/>
    </row>
    <row r="52" spans="1:6" x14ac:dyDescent="0.25">
      <c r="A52" s="5" t="s">
        <v>64</v>
      </c>
      <c r="B52" s="16" t="s">
        <v>65</v>
      </c>
      <c r="C52" s="7">
        <v>7.8945000000000007</v>
      </c>
      <c r="D52" s="8">
        <v>157.89000000000001</v>
      </c>
      <c r="E52" s="9">
        <f>F52/20</f>
        <v>11.841750000000001</v>
      </c>
      <c r="F52" s="9">
        <f t="shared" ref="F52:F57" si="6">D52*1.5</f>
        <v>236.83500000000004</v>
      </c>
    </row>
    <row r="53" spans="1:6" x14ac:dyDescent="0.25">
      <c r="A53" s="5" t="s">
        <v>66</v>
      </c>
      <c r="B53" s="16" t="s">
        <v>65</v>
      </c>
      <c r="C53" s="7">
        <v>6.8422499999999999</v>
      </c>
      <c r="D53" s="8">
        <v>136.845</v>
      </c>
      <c r="E53" s="9">
        <f t="shared" ref="E53:E57" si="7">F53/20</f>
        <v>10.263375</v>
      </c>
      <c r="F53" s="9">
        <f t="shared" si="6"/>
        <v>205.26749999999998</v>
      </c>
    </row>
    <row r="54" spans="1:6" x14ac:dyDescent="0.25">
      <c r="A54" s="5" t="s">
        <v>67</v>
      </c>
      <c r="B54" s="16" t="s">
        <v>65</v>
      </c>
      <c r="C54" s="7">
        <v>6.8422499999999999</v>
      </c>
      <c r="D54" s="8">
        <v>136.845</v>
      </c>
      <c r="E54" s="9">
        <f t="shared" si="7"/>
        <v>10.263375</v>
      </c>
      <c r="F54" s="9">
        <f t="shared" si="6"/>
        <v>205.26749999999998</v>
      </c>
    </row>
    <row r="55" spans="1:6" x14ac:dyDescent="0.25">
      <c r="A55" s="5" t="s">
        <v>68</v>
      </c>
      <c r="B55" s="16" t="s">
        <v>65</v>
      </c>
      <c r="C55" s="7">
        <v>6.8422499999999999</v>
      </c>
      <c r="D55" s="8">
        <v>136.845</v>
      </c>
      <c r="E55" s="9">
        <f t="shared" si="7"/>
        <v>10.263375</v>
      </c>
      <c r="F55" s="9">
        <f t="shared" si="6"/>
        <v>205.26749999999998</v>
      </c>
    </row>
    <row r="56" spans="1:6" x14ac:dyDescent="0.25">
      <c r="A56" s="5" t="s">
        <v>69</v>
      </c>
      <c r="B56" s="16" t="s">
        <v>65</v>
      </c>
      <c r="C56" s="7">
        <v>7.8945000000000007</v>
      </c>
      <c r="D56" s="8">
        <v>157.89000000000001</v>
      </c>
      <c r="E56" s="9">
        <f t="shared" si="7"/>
        <v>11.841750000000001</v>
      </c>
      <c r="F56" s="9">
        <f t="shared" si="6"/>
        <v>236.83500000000004</v>
      </c>
    </row>
    <row r="57" spans="1:6" x14ac:dyDescent="0.25">
      <c r="A57" s="5" t="s">
        <v>70</v>
      </c>
      <c r="B57" s="16" t="s">
        <v>65</v>
      </c>
      <c r="C57" s="7">
        <v>7.3687500000000004</v>
      </c>
      <c r="D57" s="8">
        <v>147.375</v>
      </c>
      <c r="E57" s="9">
        <f t="shared" si="7"/>
        <v>11.053125</v>
      </c>
      <c r="F57" s="9">
        <f t="shared" si="6"/>
        <v>221.0625</v>
      </c>
    </row>
    <row r="58" spans="1:6" x14ac:dyDescent="0.25">
      <c r="A58" s="2" t="s">
        <v>71</v>
      </c>
      <c r="B58" s="16"/>
      <c r="C58" s="7"/>
      <c r="D58" s="8"/>
      <c r="E58" s="9"/>
      <c r="F58" s="9"/>
    </row>
    <row r="59" spans="1:6" x14ac:dyDescent="0.25">
      <c r="A59" s="5" t="s">
        <v>72</v>
      </c>
      <c r="B59" s="16"/>
      <c r="C59" s="7">
        <v>690</v>
      </c>
      <c r="D59" s="8"/>
      <c r="E59" s="9">
        <v>1032</v>
      </c>
      <c r="F59" s="9"/>
    </row>
    <row r="60" spans="1:6" x14ac:dyDescent="0.25">
      <c r="A60" s="5" t="s">
        <v>73</v>
      </c>
      <c r="B60" s="16"/>
      <c r="C60" s="7">
        <v>937.5</v>
      </c>
      <c r="D60" s="8"/>
      <c r="E60" s="9">
        <f t="shared" ref="E60:E69" si="8">C60*1.5</f>
        <v>1406.25</v>
      </c>
      <c r="F60" s="9"/>
    </row>
    <row r="61" spans="1:6" x14ac:dyDescent="0.25">
      <c r="A61" s="5" t="s">
        <v>74</v>
      </c>
      <c r="B61" s="16" t="s">
        <v>75</v>
      </c>
      <c r="C61" s="7">
        <v>52.10526315789474</v>
      </c>
      <c r="D61" s="8"/>
      <c r="E61" s="9">
        <f t="shared" si="8"/>
        <v>78.15789473684211</v>
      </c>
      <c r="F61" s="9"/>
    </row>
    <row r="62" spans="1:6" x14ac:dyDescent="0.25">
      <c r="A62" s="5" t="s">
        <v>76</v>
      </c>
      <c r="B62" s="16" t="s">
        <v>75</v>
      </c>
      <c r="C62" s="7">
        <v>57.894736842105267</v>
      </c>
      <c r="D62" s="8"/>
      <c r="E62" s="9">
        <f t="shared" si="8"/>
        <v>86.842105263157904</v>
      </c>
      <c r="F62" s="9"/>
    </row>
    <row r="63" spans="1:6" x14ac:dyDescent="0.25">
      <c r="A63" s="5" t="s">
        <v>77</v>
      </c>
      <c r="B63" s="16" t="s">
        <v>75</v>
      </c>
      <c r="C63" s="7">
        <v>68.421052631578959</v>
      </c>
      <c r="D63" s="8"/>
      <c r="E63" s="9">
        <f t="shared" si="8"/>
        <v>102.63157894736844</v>
      </c>
      <c r="F63" s="9"/>
    </row>
    <row r="64" spans="1:6" x14ac:dyDescent="0.25">
      <c r="A64" s="5" t="s">
        <v>78</v>
      </c>
      <c r="B64" s="16" t="s">
        <v>79</v>
      </c>
      <c r="C64" s="7">
        <v>2.625</v>
      </c>
      <c r="D64" s="8"/>
      <c r="E64" s="9">
        <f t="shared" si="8"/>
        <v>3.9375</v>
      </c>
      <c r="F64" s="9"/>
    </row>
    <row r="65" spans="1:6" x14ac:dyDescent="0.25">
      <c r="A65" s="5" t="s">
        <v>80</v>
      </c>
      <c r="B65" s="16" t="s">
        <v>81</v>
      </c>
      <c r="C65" s="7">
        <v>1.0499999999999998</v>
      </c>
      <c r="D65" s="8"/>
      <c r="E65" s="9">
        <f t="shared" si="8"/>
        <v>1.5749999999999997</v>
      </c>
      <c r="F65" s="9"/>
    </row>
    <row r="66" spans="1:6" x14ac:dyDescent="0.25">
      <c r="A66" s="5" t="s">
        <v>82</v>
      </c>
      <c r="B66" s="16" t="s">
        <v>83</v>
      </c>
      <c r="C66" s="7">
        <v>2.625</v>
      </c>
      <c r="D66" s="8"/>
      <c r="E66" s="9">
        <f t="shared" si="8"/>
        <v>3.9375</v>
      </c>
      <c r="F66" s="9"/>
    </row>
    <row r="67" spans="1:6" x14ac:dyDescent="0.25">
      <c r="A67" s="5" t="s">
        <v>84</v>
      </c>
      <c r="B67" s="16" t="s">
        <v>85</v>
      </c>
      <c r="C67" s="7">
        <v>0.79500000000000004</v>
      </c>
      <c r="D67" s="8"/>
      <c r="E67" s="9">
        <f t="shared" si="8"/>
        <v>1.1925000000000001</v>
      </c>
      <c r="F67" s="9"/>
    </row>
    <row r="68" spans="1:6" x14ac:dyDescent="0.25">
      <c r="A68" s="5" t="s">
        <v>86</v>
      </c>
      <c r="B68" s="6" t="s">
        <v>87</v>
      </c>
      <c r="C68" s="7">
        <v>2.625</v>
      </c>
      <c r="D68" s="8"/>
      <c r="E68" s="9">
        <f t="shared" si="8"/>
        <v>3.9375</v>
      </c>
      <c r="F68" s="9"/>
    </row>
    <row r="69" spans="1:6" x14ac:dyDescent="0.25">
      <c r="A69" s="5" t="s">
        <v>88</v>
      </c>
      <c r="B69" s="6" t="s">
        <v>89</v>
      </c>
      <c r="C69" s="7">
        <v>2.04</v>
      </c>
      <c r="D69" s="8"/>
      <c r="E69" s="9">
        <f t="shared" si="8"/>
        <v>3.06</v>
      </c>
      <c r="F69" s="9"/>
    </row>
    <row r="70" spans="1:6" x14ac:dyDescent="0.25">
      <c r="A70" s="20" t="s">
        <v>90</v>
      </c>
      <c r="B70" s="6"/>
      <c r="C70" s="7"/>
      <c r="D70" s="8"/>
      <c r="E70" s="9"/>
      <c r="F70" s="9"/>
    </row>
    <row r="71" spans="1:6" x14ac:dyDescent="0.25">
      <c r="A71" s="5" t="s">
        <v>91</v>
      </c>
      <c r="B71" s="6" t="s">
        <v>92</v>
      </c>
      <c r="C71" s="21">
        <v>1.6E-2</v>
      </c>
      <c r="D71" s="8">
        <v>36.21</v>
      </c>
      <c r="E71" s="22">
        <f>F71/2250</f>
        <v>2.4139999999999998E-2</v>
      </c>
      <c r="F71" s="9">
        <f>D71*1.5</f>
        <v>54.314999999999998</v>
      </c>
    </row>
    <row r="72" spans="1:6" x14ac:dyDescent="0.25">
      <c r="A72" s="5" t="s">
        <v>93</v>
      </c>
      <c r="B72" s="6" t="s">
        <v>94</v>
      </c>
      <c r="C72" s="21">
        <v>0.05</v>
      </c>
      <c r="D72" s="8">
        <v>30.405000000000001</v>
      </c>
      <c r="E72" s="22">
        <f>F72/608</f>
        <v>7.5012335526315796E-2</v>
      </c>
      <c r="F72" s="9">
        <f>D72*1.5</f>
        <v>45.607500000000002</v>
      </c>
    </row>
    <row r="73" spans="1:6" x14ac:dyDescent="0.25">
      <c r="A73" s="5" t="s">
        <v>95</v>
      </c>
      <c r="B73" s="6" t="s">
        <v>96</v>
      </c>
      <c r="C73" s="21">
        <v>7.1999999999999995E-2</v>
      </c>
      <c r="D73" s="8">
        <v>72.210000000000008</v>
      </c>
      <c r="E73" s="22">
        <f>F73/1000</f>
        <v>0.10831500000000001</v>
      </c>
      <c r="F73" s="9">
        <f>D73*1.5</f>
        <v>108.31500000000001</v>
      </c>
    </row>
    <row r="74" spans="1:6" x14ac:dyDescent="0.25">
      <c r="A74" s="5" t="s">
        <v>97</v>
      </c>
      <c r="B74" s="6"/>
      <c r="C74" s="7">
        <v>25.5</v>
      </c>
      <c r="D74" s="8"/>
      <c r="E74" s="9">
        <f>C74*1.5</f>
        <v>38.25</v>
      </c>
      <c r="F74" s="9"/>
    </row>
  </sheetData>
  <mergeCells count="3">
    <mergeCell ref="C2:D2"/>
    <mergeCell ref="E2:F2"/>
    <mergeCell ref="B1:F1"/>
  </mergeCells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poppingboba.ru</vt:lpstr>
      <vt:lpstr>poppingboba.ru!Область_печати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Natalya</cp:lastModifiedBy>
  <dcterms:created xsi:type="dcterms:W3CDTF">2015-04-06T08:18:54Z</dcterms:created>
  <dcterms:modified xsi:type="dcterms:W3CDTF">2015-04-06T10:27:43Z</dcterms:modified>
</cp:coreProperties>
</file>